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A9AB55DC-FB32-4E4C-AD42-7CC1D3065EB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<sst xmlns="http://schemas.openxmlformats.org/spreadsheetml/2006/main" count="45" uniqueCount="39">
  <si>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</si>
  <si>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</si>
  <si>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</si>
  <si>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</si>
  <si>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</si>
  <si>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</si>
  <si>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</si>
  <si>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</si>
  <si>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</si>
  <si>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</si>
  <si>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</si>
  <si>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</si>
  <si>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</si>
  <si>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</si>
  <si>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</si>
  <si>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</si>
  <si>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</si>
  <si>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</si>
  <si>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</si>
  <si>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</si>
  <si>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</si>
  <si>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</si>
  <si>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</si>
  <si>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</si>
  <si>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</si>
  <si>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</si>
  <si>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</si>
  <si>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</si>
  <si>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</si>
  <si>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</si>
  <si>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</si>
  <si>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</si>
  <si>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</si>
  <si>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</si>
  <si>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</si>
  <si>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</si>
  <si>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 xml:space="preserve">30 / MART / 2021     -- İÇ ANADOLU-- </t>
  </si>
  <si>
    <t>SEÇİL KAYNAK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</si>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</sst>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C23" sqref="C23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36</v>
      </c>
      <c r="C1" s="77"/>
      <c r="D1" s="78"/>
      <c r="E1" s="2"/>
      <c r="F1" s="56" t="s">
        <v>0</v>
      </c>
      <c r="G1" s="57"/>
      <c r="H1" s="58" t="s">
        <v>1</v>
      </c>
      <c r="I1" s="59">
        <v>44285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37</v>
      </c>
      <c r="B4" s="54">
        <v>44285</v>
      </c>
      <c r="C4" s="8"/>
      <c r="D4" s="9">
        <v>17641.75</v>
      </c>
      <c r="E4" s="6"/>
      <c r="F4" s="7" t="str">
        <f>A4</f>
        <v>SEÇİL KAYNAK</v>
      </c>
      <c r="G4" s="10"/>
      <c r="H4" s="11">
        <v>35000</v>
      </c>
      <c r="I4" s="62">
        <f t="shared" ref="I4" si="0">D4-G4-H4</f>
        <v>-17358.25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:F15" si="1">A5</f>
        <v>0</v>
      </c>
      <c r="G5" s="10"/>
      <c r="H5" s="12"/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 t="shared" si="1"/>
        <v>0</v>
      </c>
      <c r="G6" s="10"/>
      <c r="H6" s="12"/>
      <c r="I6" s="62">
        <f t="shared" ref="I6:I10" si="2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400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17641.75</v>
      </c>
      <c r="E19" s="21"/>
      <c r="F19" s="63" t="s">
        <v>10</v>
      </c>
      <c r="G19" s="64">
        <f>SUM(G4:G18)</f>
        <v>400</v>
      </c>
      <c r="H19" s="65">
        <f>SUM(H4:H18)</f>
        <v>35000</v>
      </c>
      <c r="I19" s="66">
        <f>SUM(I4:I18)</f>
        <v>-17358.25</v>
      </c>
      <c r="J19" s="67">
        <f>SUM(G19:I19)</f>
        <v>18041.75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247418</v>
      </c>
      <c r="C22" s="4">
        <v>248030</v>
      </c>
      <c r="D22" s="25">
        <f>B22-C22</f>
        <v>-612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300</v>
      </c>
      <c r="C23" s="29"/>
      <c r="D23" s="30">
        <f>B23/D22</f>
        <v>-0.49019607843137253</v>
      </c>
      <c r="F23" s="31" t="s">
        <v>19</v>
      </c>
      <c r="G23" s="32">
        <v>300</v>
      </c>
      <c r="H23" s="32"/>
      <c r="I23" s="14"/>
    </row>
    <row r="24" spans="1:10" ht="19.5" thickBot="1" x14ac:dyDescent="0.3">
      <c r="A24" s="33" t="s">
        <v>20</v>
      </c>
      <c r="B24" s="34">
        <f>G30</f>
        <v>341</v>
      </c>
      <c r="C24" s="35">
        <f>D19</f>
        <v>17641.75</v>
      </c>
      <c r="D24" s="36">
        <f>B24/C24</f>
        <v>1.9329148185412443E-2</v>
      </c>
      <c r="F24" s="37" t="s">
        <v>21</v>
      </c>
      <c r="G24" s="10">
        <v>41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341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59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341</v>
      </c>
    </row>
    <row r="34" spans="1:10" ht="18.75" x14ac:dyDescent="0.3">
      <c r="A34" s="68" t="s">
        <v>38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59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2021-03-30T15:26:33Z</cp:lastPrinted>
  <dcterms:created xsi:type="dcterms:W3CDTF">2015-06-05T18:17:20Z</dcterms:created>
  <dcterms:modified xsi:type="dcterms:W3CDTF">2021-03-30T15:26:36Z</dcterms:modified>
</cp:coreProperties>
</file>